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PC\Finance\"/>
    </mc:Choice>
  </mc:AlternateContent>
  <xr:revisionPtr revIDLastSave="0" documentId="13_ncr:1_{3CAEAF5E-15C1-4A86-8122-956EBFB56597}" xr6:coauthVersionLast="36" xr6:coauthVersionMax="36" xr10:uidLastSave="{00000000-0000-0000-0000-000000000000}"/>
  <bookViews>
    <workbookView xWindow="0" yWindow="0" windowWidth="28800" windowHeight="12375" xr2:uid="{5695C246-8EEE-4512-B614-6CFCA63852EB}"/>
  </bookViews>
  <sheets>
    <sheet name="9 Feb 21" sheetId="1" r:id="rId1"/>
  </sheets>
  <definedNames>
    <definedName name="_xlnm.Print_Area" localSheetId="0">'9 Feb 21'!$A$1:$M$34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L14" i="1"/>
  <c r="M31" i="1" s="1"/>
  <c r="F21" i="1"/>
  <c r="L4" i="1" s="1"/>
  <c r="D9" i="1"/>
  <c r="E23" i="1" s="1"/>
  <c r="E32" i="1" s="1"/>
  <c r="L3" i="1" s="1"/>
  <c r="M6" i="1" s="1"/>
  <c r="M34" i="1" l="1"/>
  <c r="D34" i="1"/>
</calcChain>
</file>

<file path=xl/sharedStrings.xml><?xml version="1.0" encoding="utf-8"?>
<sst xmlns="http://schemas.openxmlformats.org/spreadsheetml/2006/main" count="54" uniqueCount="50">
  <si>
    <t>Funds</t>
  </si>
  <si>
    <t>Barclays - Current</t>
  </si>
  <si>
    <t>Barclays - Savings (Tracker)</t>
  </si>
  <si>
    <t>Flowers Fund</t>
  </si>
  <si>
    <t>Nationwide</t>
  </si>
  <si>
    <t>Fletching Fund</t>
  </si>
  <si>
    <t>Total Cash in Banks</t>
  </si>
  <si>
    <t>2020-21</t>
  </si>
  <si>
    <t>20-21 Committed</t>
  </si>
  <si>
    <t>As represented by Reserves:</t>
  </si>
  <si>
    <t>Fingerposts</t>
  </si>
  <si>
    <t>Election</t>
  </si>
  <si>
    <t>Memorial Garden (CG)</t>
  </si>
  <si>
    <t>Burial Ground (DH)</t>
  </si>
  <si>
    <t>Rec (DH)</t>
  </si>
  <si>
    <t>Playground (DH)</t>
  </si>
  <si>
    <t>War memorial (DH)</t>
  </si>
  <si>
    <t>Jubilee Green (CG)</t>
  </si>
  <si>
    <t>A275 Wall (DH)</t>
  </si>
  <si>
    <t>Outgoings</t>
  </si>
  <si>
    <t>Total</t>
  </si>
  <si>
    <t>21-22 Proposed</t>
  </si>
  <si>
    <t>Pavilion (incl 10% Cont)</t>
  </si>
  <si>
    <t>Path (incl 10% cont)</t>
  </si>
  <si>
    <t>Rec Purchase</t>
  </si>
  <si>
    <t>Running Track</t>
  </si>
  <si>
    <t>EoY 20-21 Predicted Result</t>
  </si>
  <si>
    <t>Cash in Bank less Earmarked Reserves</t>
  </si>
  <si>
    <t>General Council</t>
  </si>
  <si>
    <t>Admin</t>
  </si>
  <si>
    <t>Salary</t>
  </si>
  <si>
    <t>Parish Office</t>
  </si>
  <si>
    <t>Professional Fees</t>
  </si>
  <si>
    <t>Grants</t>
  </si>
  <si>
    <t>DH Burial &amp; memorial</t>
  </si>
  <si>
    <t>Emergency Planning</t>
  </si>
  <si>
    <t>Parishioner</t>
  </si>
  <si>
    <t>Open Spaces &amp; Highways</t>
  </si>
  <si>
    <t>DH Rec</t>
  </si>
  <si>
    <t>Youth</t>
  </si>
  <si>
    <t>CG Jubilee Green</t>
  </si>
  <si>
    <t>21-22 Other Committed (std exp; non-discretionary)</t>
  </si>
  <si>
    <t>2021-22</t>
  </si>
  <si>
    <t>Bank b/f</t>
  </si>
  <si>
    <t>Precept</t>
  </si>
  <si>
    <t>Earmarked Reserves</t>
  </si>
  <si>
    <t>Total Incomng + Reserves</t>
  </si>
  <si>
    <t>Total Outgoings</t>
  </si>
  <si>
    <t>EoY 21-22 Predicted Result</t>
  </si>
  <si>
    <t>Cash remaining in bank less earmarked reserves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</si>
</sst>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&quot;£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rgb="FF7030A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1" xfId="0" applyNumberForma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5" xfId="0" applyFont="1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164" fontId="0" fillId="0" borderId="0" xfId="0" applyNumberFormat="1" applyBorder="1"/>
    <xf numFmtId="0" fontId="1" fillId="0" borderId="0" xfId="0" applyFont="1" applyBorder="1"/>
    <xf numFmtId="164" fontId="1" fillId="0" borderId="0" xfId="0" applyNumberFormat="1" applyFont="1" applyBorder="1"/>
    <xf numFmtId="3" fontId="0" fillId="0" borderId="6" xfId="0" applyNumberFormat="1" applyBorder="1"/>
    <xf numFmtId="3" fontId="0" fillId="0" borderId="7" xfId="0" applyNumberFormat="1" applyBorder="1"/>
    <xf numFmtId="6" fontId="0" fillId="0" borderId="0" xfId="0" applyNumberFormat="1" applyBorder="1"/>
    <xf numFmtId="0" fontId="9" fillId="0" borderId="8" xfId="0" applyFont="1" applyBorder="1"/>
    <xf numFmtId="0" fontId="10" fillId="0" borderId="9" xfId="0" applyFont="1" applyBorder="1"/>
    <xf numFmtId="164" fontId="11" fillId="0" borderId="9" xfId="0" applyNumberFormat="1" applyFont="1" applyBorder="1"/>
    <xf numFmtId="0" fontId="10" fillId="0" borderId="10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0" fillId="0" borderId="0" xfId="0" applyNumberFormat="1" applyBorder="1"/>
    <xf numFmtId="164" fontId="4" fillId="0" borderId="0" xfId="0" applyNumberFormat="1" applyFont="1" applyBorder="1"/>
    <xf numFmtId="164" fontId="1" fillId="0" borderId="6" xfId="0" applyNumberFormat="1" applyFont="1" applyBorder="1"/>
    <xf numFmtId="6" fontId="1" fillId="0" borderId="0" xfId="0" applyNumberFormat="1" applyFont="1" applyBorder="1"/>
    <xf numFmtId="0" fontId="5" fillId="0" borderId="0" xfId="0" applyFont="1" applyBorder="1"/>
    <xf numFmtId="6" fontId="0" fillId="0" borderId="6" xfId="0" applyNumberFormat="1" applyBorder="1"/>
    <xf numFmtId="0" fontId="6" fillId="0" borderId="8" xfId="0" applyFont="1" applyBorder="1"/>
    <xf numFmtId="0" fontId="7" fillId="0" borderId="9" xfId="0" applyFont="1" applyBorder="1"/>
    <xf numFmtId="0" fontId="0" fillId="0" borderId="9" xfId="0" applyBorder="1"/>
    <xf numFmtId="164" fontId="1" fillId="0" borderId="1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B093-362C-4F79-A58A-00DCA708A28D}">
  <sheetPr>
    <pageSetUpPr fitToPage="1"/>
  </sheetPr>
  <dimension ref="A1:M34"/>
  <sheetViews>
    <sheetView tabSelected="1" zoomScaleNormal="100" workbookViewId="0">
      <selection sqref="A1:M34"/>
    </sheetView>
  </sheetViews>
  <sheetFormatPr defaultRowHeight="15" x14ac:dyDescent="0.25"/>
  <cols>
    <col min="1" max="1" width="6" customWidth="1"/>
    <col min="2" max="2" width="16.5703125" bestFit="1" customWidth="1"/>
    <col min="3" max="3" width="21" bestFit="1" customWidth="1"/>
    <col min="7" max="7" width="6.42578125" customWidth="1"/>
    <col min="8" max="8" width="18.42578125" customWidth="1"/>
  </cols>
  <sheetData>
    <row r="1" spans="1:13" ht="28.5" x14ac:dyDescent="0.45">
      <c r="A1" s="2" t="s">
        <v>7</v>
      </c>
      <c r="B1" s="3"/>
      <c r="C1" s="3"/>
      <c r="D1" s="3"/>
      <c r="E1" s="3"/>
      <c r="F1" s="4"/>
      <c r="G1" s="19" t="s">
        <v>42</v>
      </c>
      <c r="H1" s="20"/>
      <c r="I1" s="20"/>
      <c r="J1" s="20"/>
      <c r="K1" s="20"/>
      <c r="L1" s="20"/>
      <c r="M1" s="21"/>
    </row>
    <row r="2" spans="1:13" ht="18.75" x14ac:dyDescent="0.3">
      <c r="A2" s="5" t="s">
        <v>0</v>
      </c>
      <c r="B2" s="6"/>
      <c r="C2" s="6"/>
      <c r="D2" s="6"/>
      <c r="E2" s="6"/>
      <c r="F2" s="7"/>
      <c r="G2" s="5" t="s">
        <v>0</v>
      </c>
      <c r="H2" s="6"/>
      <c r="I2" s="6"/>
      <c r="J2" s="6"/>
      <c r="K2" s="6"/>
      <c r="L2" s="6"/>
      <c r="M2" s="7"/>
    </row>
    <row r="3" spans="1:13" x14ac:dyDescent="0.25">
      <c r="A3" s="8"/>
      <c r="B3" s="6" t="s">
        <v>1</v>
      </c>
      <c r="C3" s="6"/>
      <c r="D3" s="9">
        <v>58813</v>
      </c>
      <c r="E3" s="6"/>
      <c r="F3" s="7"/>
      <c r="G3" s="8"/>
      <c r="H3" s="10" t="s">
        <v>43</v>
      </c>
      <c r="I3" s="6"/>
      <c r="J3" s="6"/>
      <c r="K3" s="6"/>
      <c r="L3" s="11">
        <f>E32</f>
        <v>125822</v>
      </c>
      <c r="M3" s="7"/>
    </row>
    <row r="4" spans="1:13" x14ac:dyDescent="0.25">
      <c r="A4" s="8"/>
      <c r="B4" s="6" t="s">
        <v>2</v>
      </c>
      <c r="C4" s="6"/>
      <c r="D4" s="9">
        <v>55098</v>
      </c>
      <c r="E4" s="6"/>
      <c r="F4" s="7"/>
      <c r="G4" s="8"/>
      <c r="H4" s="6" t="s">
        <v>45</v>
      </c>
      <c r="I4" s="6"/>
      <c r="J4" s="6"/>
      <c r="K4" s="6"/>
      <c r="L4" s="22">
        <f>F21</f>
        <v>109137</v>
      </c>
      <c r="M4" s="7"/>
    </row>
    <row r="5" spans="1:13" x14ac:dyDescent="0.25">
      <c r="A5" s="8"/>
      <c r="B5" s="6" t="s">
        <v>3</v>
      </c>
      <c r="C5" s="6">
        <v>72500</v>
      </c>
      <c r="D5" s="9">
        <v>70000</v>
      </c>
      <c r="E5" s="6"/>
      <c r="F5" s="7"/>
      <c r="G5" s="8"/>
      <c r="H5" s="6" t="s">
        <v>44</v>
      </c>
      <c r="I5" s="6"/>
      <c r="J5" s="6"/>
      <c r="K5" s="6"/>
      <c r="L5" s="23">
        <v>100000</v>
      </c>
      <c r="M5" s="7"/>
    </row>
    <row r="6" spans="1:13" x14ac:dyDescent="0.25">
      <c r="A6" s="8"/>
      <c r="B6" s="6" t="s">
        <v>4</v>
      </c>
      <c r="C6" s="6"/>
      <c r="D6" s="9">
        <v>50000</v>
      </c>
      <c r="E6" s="6"/>
      <c r="F6" s="7"/>
      <c r="G6" s="8"/>
      <c r="H6" s="10" t="s">
        <v>46</v>
      </c>
      <c r="I6" s="10"/>
      <c r="J6" s="10"/>
      <c r="K6" s="10"/>
      <c r="L6" s="10"/>
      <c r="M6" s="24">
        <f>SUM(L3:L5)</f>
        <v>334959</v>
      </c>
    </row>
    <row r="7" spans="1:13" x14ac:dyDescent="0.25">
      <c r="A7" s="8"/>
      <c r="B7" s="6" t="s">
        <v>5</v>
      </c>
      <c r="C7" s="6"/>
      <c r="D7" s="1">
        <v>11048</v>
      </c>
      <c r="E7" s="6"/>
      <c r="F7" s="7"/>
      <c r="G7" s="8"/>
      <c r="H7" s="6"/>
      <c r="I7" s="6"/>
      <c r="J7" s="6"/>
      <c r="K7" s="6"/>
      <c r="L7" s="6"/>
      <c r="M7" s="7"/>
    </row>
    <row r="8" spans="1:13" ht="18.75" x14ac:dyDescent="0.3">
      <c r="A8" s="8"/>
      <c r="B8" s="6"/>
      <c r="C8" s="6"/>
      <c r="D8" s="9"/>
      <c r="E8" s="6"/>
      <c r="F8" s="7"/>
      <c r="G8" s="5" t="s">
        <v>19</v>
      </c>
      <c r="H8" s="6"/>
      <c r="I8" s="6"/>
      <c r="J8" s="6"/>
      <c r="K8" s="9"/>
      <c r="L8" s="6"/>
      <c r="M8" s="7"/>
    </row>
    <row r="9" spans="1:13" x14ac:dyDescent="0.25">
      <c r="A9" s="8"/>
      <c r="B9" s="10" t="s">
        <v>6</v>
      </c>
      <c r="C9" s="10"/>
      <c r="D9" s="11">
        <f>SUM(D3:D7)</f>
        <v>244959</v>
      </c>
      <c r="E9" s="6"/>
      <c r="F9" s="7"/>
      <c r="G9" s="8"/>
      <c r="H9" s="6" t="s">
        <v>21</v>
      </c>
      <c r="I9" s="6"/>
      <c r="J9" s="6"/>
      <c r="K9" s="6"/>
      <c r="L9" s="6"/>
      <c r="M9" s="7"/>
    </row>
    <row r="10" spans="1:13" x14ac:dyDescent="0.25">
      <c r="A10" s="8"/>
      <c r="B10" s="6"/>
      <c r="C10" s="6"/>
      <c r="D10" s="9"/>
      <c r="E10" s="6"/>
      <c r="F10" s="7"/>
      <c r="G10" s="8"/>
      <c r="H10" s="6"/>
      <c r="I10" s="6" t="s">
        <v>22</v>
      </c>
      <c r="J10" s="6"/>
      <c r="K10" s="14">
        <v>-66000</v>
      </c>
      <c r="L10" s="14"/>
      <c r="M10" s="7"/>
    </row>
    <row r="11" spans="1:13" x14ac:dyDescent="0.25">
      <c r="A11" s="8"/>
      <c r="B11" s="6" t="s">
        <v>9</v>
      </c>
      <c r="C11" s="6"/>
      <c r="D11" s="9"/>
      <c r="E11" s="6"/>
      <c r="F11" s="7"/>
      <c r="G11" s="8"/>
      <c r="H11" s="6"/>
      <c r="I11" s="6" t="s">
        <v>23</v>
      </c>
      <c r="J11" s="6"/>
      <c r="K11" s="14">
        <v>-11000</v>
      </c>
      <c r="L11" s="14"/>
      <c r="M11" s="7"/>
    </row>
    <row r="12" spans="1:13" x14ac:dyDescent="0.25">
      <c r="A12" s="8"/>
      <c r="B12" s="6"/>
      <c r="C12" s="6" t="s">
        <v>13</v>
      </c>
      <c r="D12" s="9"/>
      <c r="E12" s="6"/>
      <c r="F12" s="12">
        <v>17637</v>
      </c>
      <c r="G12" s="8"/>
      <c r="H12" s="6"/>
      <c r="I12" s="6" t="s">
        <v>24</v>
      </c>
      <c r="J12" s="6"/>
      <c r="K12" s="14">
        <v>-45000</v>
      </c>
      <c r="L12" s="14"/>
      <c r="M12" s="7"/>
    </row>
    <row r="13" spans="1:13" x14ac:dyDescent="0.25">
      <c r="A13" s="8"/>
      <c r="B13" s="6"/>
      <c r="C13" s="6" t="s">
        <v>14</v>
      </c>
      <c r="D13" s="9"/>
      <c r="E13" s="6"/>
      <c r="F13" s="12">
        <v>51043</v>
      </c>
      <c r="G13" s="8"/>
      <c r="H13" s="6"/>
      <c r="I13" s="6" t="s">
        <v>25</v>
      </c>
      <c r="J13" s="6"/>
      <c r="K13" s="14">
        <v>-44000</v>
      </c>
      <c r="L13" s="14"/>
      <c r="M13" s="7"/>
    </row>
    <row r="14" spans="1:13" x14ac:dyDescent="0.25">
      <c r="A14" s="8"/>
      <c r="B14" s="6"/>
      <c r="C14" s="6" t="s">
        <v>15</v>
      </c>
      <c r="D14" s="9"/>
      <c r="E14" s="6"/>
      <c r="F14" s="12">
        <v>21957</v>
      </c>
      <c r="G14" s="8"/>
      <c r="H14" s="6"/>
      <c r="I14" s="10" t="s">
        <v>20</v>
      </c>
      <c r="J14" s="10"/>
      <c r="K14" s="14"/>
      <c r="L14" s="25">
        <f>SUM(K10:K13)</f>
        <v>-166000</v>
      </c>
      <c r="M14" s="7"/>
    </row>
    <row r="15" spans="1:13" x14ac:dyDescent="0.25">
      <c r="A15" s="8"/>
      <c r="B15" s="6"/>
      <c r="C15" s="6" t="s">
        <v>10</v>
      </c>
      <c r="D15" s="9"/>
      <c r="E15" s="6"/>
      <c r="F15" s="12">
        <v>2000</v>
      </c>
      <c r="G15" s="8"/>
      <c r="H15" s="6" t="s">
        <v>41</v>
      </c>
      <c r="I15" s="6"/>
      <c r="J15" s="6"/>
      <c r="K15" s="9"/>
      <c r="L15" s="6"/>
      <c r="M15" s="7"/>
    </row>
    <row r="16" spans="1:13" x14ac:dyDescent="0.25">
      <c r="A16" s="8"/>
      <c r="B16" s="6"/>
      <c r="C16" s="6" t="s">
        <v>16</v>
      </c>
      <c r="D16" s="9"/>
      <c r="E16" s="6"/>
      <c r="F16" s="12">
        <v>2000</v>
      </c>
      <c r="G16" s="8"/>
      <c r="H16" s="6"/>
      <c r="I16" s="6" t="s">
        <v>28</v>
      </c>
      <c r="J16" s="6"/>
      <c r="K16" s="14">
        <v>-6500</v>
      </c>
      <c r="L16" s="6"/>
      <c r="M16" s="7"/>
    </row>
    <row r="17" spans="1:13" x14ac:dyDescent="0.25">
      <c r="A17" s="8"/>
      <c r="B17" s="6"/>
      <c r="C17" s="6" t="s">
        <v>17</v>
      </c>
      <c r="D17" s="9"/>
      <c r="E17" s="6"/>
      <c r="F17" s="12">
        <v>5000</v>
      </c>
      <c r="G17" s="8"/>
      <c r="H17" s="6"/>
      <c r="I17" s="6" t="s">
        <v>29</v>
      </c>
      <c r="J17" s="6"/>
      <c r="K17" s="14">
        <v>-2000</v>
      </c>
      <c r="L17" s="6"/>
      <c r="M17" s="7"/>
    </row>
    <row r="18" spans="1:13" x14ac:dyDescent="0.25">
      <c r="A18" s="8"/>
      <c r="B18" s="6"/>
      <c r="C18" s="6" t="s">
        <v>11</v>
      </c>
      <c r="D18" s="9"/>
      <c r="E18" s="6"/>
      <c r="F18" s="12">
        <v>2000</v>
      </c>
      <c r="G18" s="8"/>
      <c r="H18" s="6"/>
      <c r="I18" s="6" t="s">
        <v>30</v>
      </c>
      <c r="J18" s="6"/>
      <c r="K18" s="14">
        <v>-20500</v>
      </c>
      <c r="L18" s="6"/>
      <c r="M18" s="7"/>
    </row>
    <row r="19" spans="1:13" x14ac:dyDescent="0.25">
      <c r="A19" s="8"/>
      <c r="B19" s="6"/>
      <c r="C19" s="6" t="s">
        <v>18</v>
      </c>
      <c r="D19" s="6"/>
      <c r="E19" s="6"/>
      <c r="F19" s="12">
        <v>2500</v>
      </c>
      <c r="G19" s="8"/>
      <c r="H19" s="6"/>
      <c r="I19" s="6" t="s">
        <v>31</v>
      </c>
      <c r="J19" s="6"/>
      <c r="K19" s="14">
        <v>-2000</v>
      </c>
      <c r="L19" s="6"/>
      <c r="M19" s="7"/>
    </row>
    <row r="20" spans="1:13" x14ac:dyDescent="0.25">
      <c r="A20" s="8"/>
      <c r="B20" s="6"/>
      <c r="C20" s="6" t="s">
        <v>12</v>
      </c>
      <c r="D20" s="6"/>
      <c r="E20" s="6"/>
      <c r="F20" s="13">
        <v>5000</v>
      </c>
      <c r="G20" s="8"/>
      <c r="H20" s="6"/>
      <c r="I20" s="6" t="s">
        <v>32</v>
      </c>
      <c r="J20" s="6"/>
      <c r="K20" s="14">
        <v>-1500</v>
      </c>
      <c r="L20" s="6"/>
      <c r="M20" s="7"/>
    </row>
    <row r="21" spans="1:13" x14ac:dyDescent="0.25">
      <c r="A21" s="8"/>
      <c r="B21" s="6"/>
      <c r="C21" s="6" t="s">
        <v>20</v>
      </c>
      <c r="D21" s="6"/>
      <c r="E21" s="6"/>
      <c r="F21" s="12">
        <f>SUM(F12:F20)</f>
        <v>109137</v>
      </c>
      <c r="G21" s="8"/>
      <c r="H21" s="6"/>
      <c r="I21" s="6" t="s">
        <v>33</v>
      </c>
      <c r="J21" s="6"/>
      <c r="K21" s="14">
        <v>-20000</v>
      </c>
      <c r="L21" s="6"/>
      <c r="M21" s="7"/>
    </row>
    <row r="22" spans="1:13" x14ac:dyDescent="0.25">
      <c r="A22" s="8"/>
      <c r="B22" s="6"/>
      <c r="C22" s="6"/>
      <c r="D22" s="6"/>
      <c r="E22" s="6"/>
      <c r="F22" s="7"/>
      <c r="G22" s="8"/>
      <c r="H22" s="6"/>
      <c r="I22" s="6" t="s">
        <v>34</v>
      </c>
      <c r="J22" s="6"/>
      <c r="K22" s="14">
        <v>-10000</v>
      </c>
      <c r="L22" s="6"/>
      <c r="M22" s="7"/>
    </row>
    <row r="23" spans="1:13" x14ac:dyDescent="0.25">
      <c r="A23" s="8"/>
      <c r="B23" s="10" t="s">
        <v>27</v>
      </c>
      <c r="C23" s="10"/>
      <c r="D23" s="6"/>
      <c r="E23" s="11">
        <f>D9-F21</f>
        <v>135822</v>
      </c>
      <c r="F23" s="7"/>
      <c r="G23" s="8"/>
      <c r="H23" s="6"/>
      <c r="I23" s="6" t="s">
        <v>35</v>
      </c>
      <c r="J23" s="6"/>
      <c r="K23" s="14">
        <v>-1000</v>
      </c>
      <c r="L23" s="6"/>
      <c r="M23" s="7"/>
    </row>
    <row r="24" spans="1:13" x14ac:dyDescent="0.25">
      <c r="A24" s="8"/>
      <c r="B24" s="6"/>
      <c r="C24" s="6"/>
      <c r="D24" s="6"/>
      <c r="E24" s="6"/>
      <c r="F24" s="7"/>
      <c r="G24" s="8"/>
      <c r="H24" s="6"/>
      <c r="I24" s="6" t="s">
        <v>36</v>
      </c>
      <c r="J24" s="6"/>
      <c r="K24" s="14">
        <v>-4000</v>
      </c>
      <c r="L24" s="6"/>
      <c r="M24" s="7"/>
    </row>
    <row r="25" spans="1:13" x14ac:dyDescent="0.25">
      <c r="A25" s="8"/>
      <c r="B25" s="6"/>
      <c r="C25" s="6"/>
      <c r="D25" s="6"/>
      <c r="E25" s="9"/>
      <c r="F25" s="7"/>
      <c r="G25" s="8"/>
      <c r="H25" s="6"/>
      <c r="I25" s="6" t="s">
        <v>37</v>
      </c>
      <c r="J25" s="6"/>
      <c r="K25" s="14">
        <v>-7500</v>
      </c>
      <c r="L25" s="6"/>
      <c r="M25" s="7"/>
    </row>
    <row r="26" spans="1:13" x14ac:dyDescent="0.25">
      <c r="A26" s="8"/>
      <c r="B26" s="6"/>
      <c r="C26" s="6"/>
      <c r="D26" s="6"/>
      <c r="E26" s="9"/>
      <c r="F26" s="7"/>
      <c r="G26" s="8"/>
      <c r="H26" s="6"/>
      <c r="I26" s="6" t="s">
        <v>38</v>
      </c>
      <c r="J26" s="6"/>
      <c r="K26" s="14">
        <v>-25000</v>
      </c>
      <c r="L26" s="6"/>
      <c r="M26" s="7"/>
    </row>
    <row r="27" spans="1:13" ht="18.75" x14ac:dyDescent="0.3">
      <c r="A27" s="5" t="s">
        <v>19</v>
      </c>
      <c r="B27" s="6"/>
      <c r="C27" s="6"/>
      <c r="D27" s="6"/>
      <c r="E27" s="9"/>
      <c r="F27" s="7"/>
      <c r="G27" s="8"/>
      <c r="H27" s="6"/>
      <c r="I27" s="6" t="s">
        <v>39</v>
      </c>
      <c r="J27" s="6"/>
      <c r="K27" s="14">
        <v>-100</v>
      </c>
      <c r="L27" s="6"/>
      <c r="M27" s="7"/>
    </row>
    <row r="28" spans="1:13" x14ac:dyDescent="0.25">
      <c r="A28" s="8"/>
      <c r="B28" s="6" t="s">
        <v>8</v>
      </c>
      <c r="C28" s="6"/>
      <c r="D28" s="14">
        <v>-10000</v>
      </c>
      <c r="E28" s="14">
        <v>-10000</v>
      </c>
      <c r="F28" s="7"/>
      <c r="G28" s="8"/>
      <c r="H28" s="6"/>
      <c r="I28" s="6" t="s">
        <v>40</v>
      </c>
      <c r="J28" s="6"/>
      <c r="K28" s="14">
        <v>-3000</v>
      </c>
      <c r="L28" s="6"/>
      <c r="M28" s="7"/>
    </row>
    <row r="29" spans="1:13" x14ac:dyDescent="0.25">
      <c r="A29" s="8"/>
      <c r="B29" s="6"/>
      <c r="C29" s="6"/>
      <c r="D29" s="6"/>
      <c r="E29" s="6"/>
      <c r="F29" s="7"/>
      <c r="G29" s="8"/>
      <c r="H29" s="6"/>
      <c r="I29" s="10" t="s">
        <v>20</v>
      </c>
      <c r="J29" s="10"/>
      <c r="K29" s="10"/>
      <c r="L29" s="25">
        <f>SUM(K16:K28)</f>
        <v>-103100</v>
      </c>
      <c r="M29" s="7"/>
    </row>
    <row r="30" spans="1:13" x14ac:dyDescent="0.25">
      <c r="A30" s="8"/>
      <c r="B30" s="6"/>
      <c r="C30" s="6"/>
      <c r="D30" s="6"/>
      <c r="E30" s="6"/>
      <c r="F30" s="7"/>
      <c r="G30" s="8"/>
      <c r="H30" s="6"/>
      <c r="I30" s="6"/>
      <c r="J30" s="6"/>
      <c r="K30" s="6"/>
      <c r="L30" s="6"/>
      <c r="M30" s="7"/>
    </row>
    <row r="31" spans="1:13" x14ac:dyDescent="0.25">
      <c r="A31" s="8"/>
      <c r="B31" s="6"/>
      <c r="C31" s="6"/>
      <c r="D31" s="6"/>
      <c r="E31" s="6"/>
      <c r="F31" s="7"/>
      <c r="G31" s="8"/>
      <c r="H31" s="26" t="s">
        <v>47</v>
      </c>
      <c r="I31" s="26"/>
      <c r="J31" s="6"/>
      <c r="K31" s="6"/>
      <c r="L31" s="6"/>
      <c r="M31" s="27">
        <f>L14+L29</f>
        <v>-269100</v>
      </c>
    </row>
    <row r="32" spans="1:13" x14ac:dyDescent="0.25">
      <c r="A32" s="8"/>
      <c r="B32" s="6" t="s">
        <v>49</v>
      </c>
      <c r="C32" s="6"/>
      <c r="D32" s="6"/>
      <c r="E32" s="11">
        <f>SUM(E23:E28)</f>
        <v>125822</v>
      </c>
      <c r="F32" s="7"/>
      <c r="G32" s="8"/>
      <c r="H32" s="6"/>
      <c r="I32" s="6"/>
      <c r="J32" s="6"/>
      <c r="K32" s="6"/>
      <c r="L32" s="6"/>
      <c r="M32" s="7"/>
    </row>
    <row r="33" spans="1:13" x14ac:dyDescent="0.25">
      <c r="A33" s="8"/>
      <c r="B33" s="6"/>
      <c r="C33" s="6"/>
      <c r="D33" s="6"/>
      <c r="E33" s="6"/>
      <c r="F33" s="7"/>
      <c r="G33" s="8"/>
      <c r="H33" s="6"/>
      <c r="I33" s="6"/>
      <c r="J33" s="6"/>
      <c r="K33" s="6"/>
      <c r="L33" s="6"/>
      <c r="M33" s="7"/>
    </row>
    <row r="34" spans="1:13" ht="19.5" thickBot="1" x14ac:dyDescent="0.35">
      <c r="A34" s="15" t="s">
        <v>26</v>
      </c>
      <c r="B34" s="16"/>
      <c r="C34" s="16"/>
      <c r="D34" s="17">
        <f>D9+E28</f>
        <v>234959</v>
      </c>
      <c r="E34" s="16"/>
      <c r="F34" s="18"/>
      <c r="G34" s="28" t="s">
        <v>48</v>
      </c>
      <c r="H34" s="29"/>
      <c r="I34" s="30"/>
      <c r="J34" s="30"/>
      <c r="K34" s="30"/>
      <c r="L34" s="30"/>
      <c r="M34" s="31">
        <f>SUM(M6:M33)</f>
        <v>65859</v>
      </c>
    </row>
  </sheetData>
  <mergeCells count="2">
    <mergeCell ref="A1:F1"/>
    <mergeCell ref="G1:M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&amp;C&amp;"-,Bold"&amp;16DPC Balance Sheet and P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 Feb 21</vt:lpstr>
      <vt:lpstr>'9 Feb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Mockridge</dc:creator>
  <cp:lastModifiedBy>Matt Mockridge</cp:lastModifiedBy>
  <cp:lastPrinted>2021-02-09T13:55:46Z</cp:lastPrinted>
  <dcterms:created xsi:type="dcterms:W3CDTF">2021-02-09T12:16:27Z</dcterms:created>
  <dcterms:modified xsi:type="dcterms:W3CDTF">2021-02-09T13:55:48Z</dcterms:modified>
</cp:coreProperties>
</file>